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 vs Bi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;[Red]-$#,##0"/>
    <numFmt numFmtId="165" formatCode="0.0%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8ECE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4" fontId="1" fillId="0" borderId="0" pivotButton="0" quotePrefix="0" xfId="0"/>
    <xf numFmtId="165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7" customWidth="1" min="1" max="1"/>
    <col width="38" customWidth="1" min="2" max="2"/>
    <col width="15" customWidth="1" min="3" max="3"/>
    <col width="20" customWidth="1" min="4" max="4"/>
    <col width="16" customWidth="1" min="5" max="5"/>
    <col width="12" customWidth="1" min="6" max="6"/>
  </cols>
  <sheetData>
    <row r="1">
      <c r="A1" s="1" t="inlineStr">
        <is>
          <t>Larchwood Townhomes Ph 2: Site Servicing Budget vs Northgate Bid (SAMPLE, fictional data for AI training)</t>
        </is>
      </c>
    </row>
    <row r="3">
      <c r="A3" s="2" t="inlineStr">
        <is>
          <t>Item</t>
        </is>
      </c>
      <c r="B3" s="2" t="inlineStr">
        <is>
          <t>Description</t>
        </is>
      </c>
      <c r="C3" s="2" t="inlineStr">
        <is>
          <t>Budget (CAD)</t>
        </is>
      </c>
      <c r="D3" s="2" t="inlineStr">
        <is>
          <t>Northgate Bid (CAD)</t>
        </is>
      </c>
      <c r="E3" s="2" t="inlineStr">
        <is>
          <t>Variance (CAD)</t>
        </is>
      </c>
      <c r="F3" s="2" t="inlineStr">
        <is>
          <t>Variance %</t>
        </is>
      </c>
    </row>
    <row r="4">
      <c r="A4" t="inlineStr">
        <is>
          <t>2.1</t>
        </is>
      </c>
      <c r="B4" t="inlineStr">
        <is>
          <t>Mobilization and site setup</t>
        </is>
      </c>
      <c r="C4" s="3" t="n">
        <v>55000</v>
      </c>
      <c r="D4" s="3" t="n">
        <v>62000</v>
      </c>
      <c r="E4" s="3">
        <f>D4-C4</f>
        <v/>
      </c>
      <c r="F4" s="4">
        <f>IF(C4=0,0,E4/C4)</f>
        <v/>
      </c>
    </row>
    <row r="5">
      <c r="A5" t="inlineStr">
        <is>
          <t>2.2</t>
        </is>
      </c>
      <c r="B5" t="inlineStr">
        <is>
          <t>Clearing, grubbing, bulk excavation</t>
        </is>
      </c>
      <c r="C5" s="3" t="n">
        <v>205000</v>
      </c>
      <c r="D5" s="3" t="n">
        <v>214500</v>
      </c>
      <c r="E5" s="3">
        <f>D5-C5</f>
        <v/>
      </c>
      <c r="F5" s="4">
        <f>IF(C5=0,0,E5/C5)</f>
        <v/>
      </c>
    </row>
    <row r="6">
      <c r="A6" t="inlineStr">
        <is>
          <t>2.3</t>
        </is>
      </c>
      <c r="B6" t="inlineStr">
        <is>
          <t>Sanitary sewer and services</t>
        </is>
      </c>
      <c r="C6" s="3" t="n">
        <v>285000</v>
      </c>
      <c r="D6" s="3" t="n">
        <v>298000</v>
      </c>
      <c r="E6" s="3">
        <f>D6-C6</f>
        <v/>
      </c>
      <c r="F6" s="4">
        <f>IF(C6=0,0,E6/C6)</f>
        <v/>
      </c>
    </row>
    <row r="7">
      <c r="A7" t="inlineStr">
        <is>
          <t>2.4</t>
        </is>
      </c>
      <c r="B7" t="inlineStr">
        <is>
          <t>Storm sewer and detention tank</t>
        </is>
      </c>
      <c r="C7" s="3" t="n">
        <v>330000</v>
      </c>
      <c r="D7" s="3" t="n">
        <v>356000</v>
      </c>
      <c r="E7" s="3">
        <f>D7-C7</f>
        <v/>
      </c>
      <c r="F7" s="4">
        <f>IF(C7=0,0,E7/C7)</f>
        <v/>
      </c>
    </row>
    <row r="8">
      <c r="A8" t="inlineStr">
        <is>
          <t>2.5</t>
        </is>
      </c>
      <c r="B8" t="inlineStr">
        <is>
          <t>Water main and hydrants</t>
        </is>
      </c>
      <c r="C8" s="3" t="n">
        <v>250000</v>
      </c>
      <c r="D8" s="3" t="n">
        <v>241000</v>
      </c>
      <c r="E8" s="3">
        <f>D8-C8</f>
        <v/>
      </c>
      <c r="F8" s="4">
        <f>IF(C8=0,0,E8/C8)</f>
        <v/>
      </c>
    </row>
    <row r="9">
      <c r="A9" t="inlineStr">
        <is>
          <t>2.6</t>
        </is>
      </c>
      <c r="B9" t="inlineStr">
        <is>
          <t>Road base, curb and gutter</t>
        </is>
      </c>
      <c r="C9" s="3" t="n">
        <v>180000</v>
      </c>
      <c r="D9" s="3" t="n">
        <v>187000</v>
      </c>
      <c r="E9" s="3">
        <f>D9-C9</f>
        <v/>
      </c>
      <c r="F9" s="4">
        <f>IF(C9=0,0,E9/C9)</f>
        <v/>
      </c>
    </row>
    <row r="10">
      <c r="A10" t="inlineStr">
        <is>
          <t>2.7</t>
        </is>
      </c>
      <c r="B10" t="inlineStr">
        <is>
          <t>Erosion and sediment control</t>
        </is>
      </c>
      <c r="C10" s="3" t="n">
        <v>35000</v>
      </c>
      <c r="D10" s="3" t="n">
        <v>38000</v>
      </c>
      <c r="E10" s="3">
        <f>D10-C10</f>
        <v/>
      </c>
      <c r="F10" s="4">
        <f>IF(C10=0,0,E10/C10)</f>
        <v/>
      </c>
    </row>
    <row r="11">
      <c r="A11" t="inlineStr">
        <is>
          <t>2.8</t>
        </is>
      </c>
      <c r="B11" t="inlineStr">
        <is>
          <t>Testing and as-builts</t>
        </is>
      </c>
      <c r="C11" s="3" t="n">
        <v>40000</v>
      </c>
      <c r="D11" s="3" t="n">
        <v>41000</v>
      </c>
      <c r="E11" s="3">
        <f>D11-C11</f>
        <v/>
      </c>
      <c r="F11" s="4">
        <f>IF(C11=0,0,E11/C11)</f>
        <v/>
      </c>
    </row>
    <row r="12">
      <c r="A12" t="inlineStr">
        <is>
          <t>2.9</t>
        </is>
      </c>
      <c r="B12" t="inlineStr">
        <is>
          <t>Contingency</t>
        </is>
      </c>
      <c r="C12" s="3" t="n">
        <v>60000</v>
      </c>
      <c r="D12" s="3" t="n">
        <v>49000</v>
      </c>
      <c r="E12" s="3">
        <f>D12-C12</f>
        <v/>
      </c>
      <c r="F12" s="4">
        <f>IF(C12=0,0,E12/C12)</f>
        <v/>
      </c>
    </row>
    <row r="13">
      <c r="A13" s="1" t="inlineStr"/>
      <c r="B13" s="1" t="inlineStr">
        <is>
          <t>Total</t>
        </is>
      </c>
      <c r="C13" s="5">
        <f>SUM(C4:C12)</f>
        <v/>
      </c>
      <c r="D13" s="5">
        <f>SUM(D4:D12)</f>
        <v/>
      </c>
      <c r="E13" s="5">
        <f>D13-C13</f>
        <v/>
      </c>
      <c r="F13" s="6">
        <f>E13/C13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2026-10-29T22:50:58Z</dcterms:created>
  <dcterms:modified xmlns:dcterms="http://purl.org/dc/terms/" xmlns:xsi="http://www.w3.org/2001/XMLSchema-instance" xsi:type="dcterms:W3CDTF">2026-10-29T22:50:58Z</dcterms:modified>
</cp:coreProperties>
</file>